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5480" windowHeight="10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3" i="1"/>
  <c r="Q24"/>
  <c r="Q20"/>
  <c r="I20" s="1"/>
  <c r="Q17"/>
  <c r="I24"/>
  <c r="I17"/>
  <c r="H43"/>
  <c r="Q19"/>
  <c r="I19" s="1"/>
  <c r="Q21"/>
  <c r="I21" s="1"/>
  <c r="Q22"/>
  <c r="I22"/>
  <c r="Q23"/>
  <c r="I23" s="1"/>
  <c r="Q25"/>
  <c r="I25"/>
  <c r="Q26"/>
  <c r="I26" s="1"/>
  <c r="Q27"/>
  <c r="I27"/>
  <c r="Q28"/>
  <c r="I28" s="1"/>
  <c r="Q29"/>
  <c r="I29"/>
  <c r="Q30"/>
  <c r="I30" s="1"/>
  <c r="Q31"/>
  <c r="I31"/>
  <c r="Q32"/>
  <c r="I32" s="1"/>
  <c r="Q33"/>
  <c r="I33"/>
  <c r="Q34"/>
  <c r="I34" s="1"/>
  <c r="Q35"/>
  <c r="I35"/>
  <c r="Q36"/>
  <c r="I36" s="1"/>
  <c r="Q37"/>
  <c r="I37"/>
  <c r="Q38"/>
  <c r="I38" s="1"/>
  <c r="Q39"/>
  <c r="I39"/>
  <c r="Q40"/>
  <c r="I40" s="1"/>
  <c r="Q41"/>
  <c r="I41"/>
  <c r="Q42"/>
  <c r="I42" s="1"/>
  <c r="Q18"/>
  <c r="I18"/>
  <c r="Q43"/>
  <c r="I43" l="1"/>
</calcChain>
</file>

<file path=xl/sharedStrings.xml><?xml version="1.0" encoding="utf-8"?>
<sst xmlns="http://schemas.openxmlformats.org/spreadsheetml/2006/main" count="99" uniqueCount="77">
  <si>
    <t xml:space="preserve"> N</t>
  </si>
  <si>
    <t>п/п</t>
  </si>
  <si>
    <t xml:space="preserve">       Адрес МКД        </t>
  </si>
  <si>
    <t xml:space="preserve">   Расселяемая   </t>
  </si>
  <si>
    <t xml:space="preserve">     площадь     </t>
  </si>
  <si>
    <t xml:space="preserve">     Строительство МКД     </t>
  </si>
  <si>
    <t>Приобретение жилых помещений у</t>
  </si>
  <si>
    <t xml:space="preserve">         застройщиков          </t>
  </si>
  <si>
    <t>Приобретение жилых помещений</t>
  </si>
  <si>
    <t xml:space="preserve">    у лиц, не являющихся     </t>
  </si>
  <si>
    <t xml:space="preserve">        застройщиком         </t>
  </si>
  <si>
    <t xml:space="preserve">  Выкуп жилых помещений у   </t>
  </si>
  <si>
    <t xml:space="preserve">       собственников        </t>
  </si>
  <si>
    <t xml:space="preserve"> Стоимость  </t>
  </si>
  <si>
    <t xml:space="preserve">   всего    </t>
  </si>
  <si>
    <t xml:space="preserve">Дополни-   </t>
  </si>
  <si>
    <t xml:space="preserve">тельные    </t>
  </si>
  <si>
    <t xml:space="preserve">источники  </t>
  </si>
  <si>
    <t xml:space="preserve">финанси-   </t>
  </si>
  <si>
    <t xml:space="preserve">рования    </t>
  </si>
  <si>
    <t>Нормативная</t>
  </si>
  <si>
    <t xml:space="preserve"> стоимость</t>
  </si>
  <si>
    <t xml:space="preserve">  1 кв. м  </t>
  </si>
  <si>
    <t xml:space="preserve"> всего  </t>
  </si>
  <si>
    <t xml:space="preserve">в т.ч.  </t>
  </si>
  <si>
    <t>частная</t>
  </si>
  <si>
    <t xml:space="preserve">собст-  </t>
  </si>
  <si>
    <t>венность</t>
  </si>
  <si>
    <t>площадь</t>
  </si>
  <si>
    <t>стоимость</t>
  </si>
  <si>
    <t>удельная</t>
  </si>
  <si>
    <t xml:space="preserve"> 1 кв. м </t>
  </si>
  <si>
    <t xml:space="preserve">площадь </t>
  </si>
  <si>
    <t xml:space="preserve"> стоимость  </t>
  </si>
  <si>
    <t xml:space="preserve"> стоимость </t>
  </si>
  <si>
    <t xml:space="preserve"> удельная</t>
  </si>
  <si>
    <t xml:space="preserve"> 1 кв. м  </t>
  </si>
  <si>
    <t xml:space="preserve"> кв. м  </t>
  </si>
  <si>
    <t xml:space="preserve"> кв. м </t>
  </si>
  <si>
    <t xml:space="preserve">  руб.   </t>
  </si>
  <si>
    <t xml:space="preserve">    руб.    </t>
  </si>
  <si>
    <t xml:space="preserve">   руб.    </t>
  </si>
  <si>
    <t xml:space="preserve">   руб.   </t>
  </si>
  <si>
    <t>РЕЕСТР</t>
  </si>
  <si>
    <t>аварийных многоквартирных домов по способам переселения</t>
  </si>
  <si>
    <t>ул.Аллейная, д.17а</t>
  </si>
  <si>
    <t>ул.Боровая, д.9а</t>
  </si>
  <si>
    <t>ул.Боровая, д.25</t>
  </si>
  <si>
    <t>ул.Л.Поземского, д.107а</t>
  </si>
  <si>
    <t>ул.Л.Поземского, д.110а</t>
  </si>
  <si>
    <t>ул.Л.Поземского, д.110б</t>
  </si>
  <si>
    <t>ул.Лужская, д.15</t>
  </si>
  <si>
    <t>ул.Труда, д.4</t>
  </si>
  <si>
    <t>ул.Свердлова, д.34</t>
  </si>
  <si>
    <t>ул.Советская, д.96</t>
  </si>
  <si>
    <t>Советская набережная, д.14</t>
  </si>
  <si>
    <t>Ленинградское шоссе, д.5</t>
  </si>
  <si>
    <t>ул.1-я Полевая, д.2</t>
  </si>
  <si>
    <t>ул.Инструментальная, д.1</t>
  </si>
  <si>
    <t>ул.Детская, д.4</t>
  </si>
  <si>
    <t>пер.Чапаева, д.9</t>
  </si>
  <si>
    <t>ул.Советская, д.62а</t>
  </si>
  <si>
    <t>ул.Черняховского, д.12</t>
  </si>
  <si>
    <t>Дачный пер., д.1</t>
  </si>
  <si>
    <t>Милевский пер., д.6</t>
  </si>
  <si>
    <t>Милевский пер., д.8</t>
  </si>
  <si>
    <t>ул.Юбилейная, д.28</t>
  </si>
  <si>
    <t>ул.Юбилейная, д.30</t>
  </si>
  <si>
    <t>ул.Л.Голикова, д.3</t>
  </si>
  <si>
    <t>ул.К.Маркса, д.4</t>
  </si>
  <si>
    <t>ул.М.Горького, д.26а</t>
  </si>
  <si>
    <t>муниципальное образование "Город Псков"</t>
  </si>
  <si>
    <t>Приложение 2</t>
  </si>
  <si>
    <t>к Постановлению</t>
  </si>
  <si>
    <t>Администрации города Пскова</t>
  </si>
  <si>
    <t>И.п. Главы Администрации города Пскова                                                                                                                                  А.А. Тимофеев</t>
  </si>
  <si>
    <t>от 24.03.2014  № 478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</si>
</sst>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name val="Calibri"/>
      <family val="2"/>
      <charset val="204"/>
    </font>
    <font>
      <sz val="8"/>
      <name val="Courier New"/>
      <family val="3"/>
      <charset val="204"/>
    </font>
    <font>
      <sz val="10"/>
      <name val="Courier New"/>
      <family val="3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8"/>
      <color indexed="10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1" applyAlignment="1" applyProtection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4" fontId="10" fillId="0" borderId="7" xfId="0" applyNumberFormat="1" applyFont="1" applyBorder="1"/>
    <xf numFmtId="164" fontId="2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0" fillId="0" borderId="7" xfId="0" applyBorder="1"/>
    <xf numFmtId="0" fontId="0" fillId="0" borderId="7" xfId="0" applyFont="1" applyBorder="1"/>
    <xf numFmtId="0" fontId="9" fillId="0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0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4" fontId="7" fillId="0" borderId="7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7" fillId="0" borderId="7" xfId="0" applyNumberFormat="1" applyFont="1" applyBorder="1"/>
    <xf numFmtId="0" fontId="0" fillId="0" borderId="0" xfId="0" applyBorder="1"/>
    <xf numFmtId="164" fontId="7" fillId="0" borderId="0" xfId="0" applyNumberFormat="1" applyFont="1" applyBorder="1"/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topLeftCell="H40" zoomScale="130" workbookViewId="0">
      <selection activeCell="I45" sqref="I45"/>
    </sheetView>
  </sheetViews>
  <sheetFormatPr defaultRowHeight="12.75"/>
  <cols>
    <col min="1" max="1" width="5.140625" customWidth="1"/>
    <col min="2" max="2" width="29" customWidth="1"/>
    <col min="7" max="7" width="11.5703125" customWidth="1"/>
    <col min="9" max="9" width="15" bestFit="1" customWidth="1"/>
    <col min="10" max="10" width="12.7109375" customWidth="1"/>
    <col min="12" max="12" width="10.7109375" customWidth="1"/>
    <col min="13" max="13" width="11" customWidth="1"/>
    <col min="17" max="17" width="15" bestFit="1" customWidth="1"/>
    <col min="18" max="18" width="14" bestFit="1" customWidth="1"/>
    <col min="19" max="19" width="10.28515625" customWidth="1"/>
    <col min="20" max="20" width="13.85546875" bestFit="1" customWidth="1"/>
  </cols>
  <sheetData>
    <row r="1" spans="1:19" ht="15">
      <c r="N1" s="11"/>
      <c r="P1" s="11" t="s">
        <v>72</v>
      </c>
    </row>
    <row r="2" spans="1:19">
      <c r="N2" s="12"/>
      <c r="P2" s="12" t="s">
        <v>73</v>
      </c>
    </row>
    <row r="3" spans="1:19" ht="15">
      <c r="G3" s="1" t="s">
        <v>43</v>
      </c>
      <c r="N3" s="11"/>
      <c r="P3" s="11" t="s">
        <v>74</v>
      </c>
    </row>
    <row r="4" spans="1:19" ht="15">
      <c r="G4" s="1" t="s">
        <v>44</v>
      </c>
      <c r="N4" s="11"/>
      <c r="P4" s="11" t="s">
        <v>76</v>
      </c>
    </row>
    <row r="5" spans="1:19">
      <c r="E5" t="s">
        <v>71</v>
      </c>
    </row>
    <row r="6" spans="1:19" ht="15.75" thickBot="1">
      <c r="A6" s="1"/>
      <c r="G6" s="10"/>
    </row>
    <row r="7" spans="1:19" ht="22.5">
      <c r="A7" s="2" t="s">
        <v>0</v>
      </c>
      <c r="B7" s="54" t="s">
        <v>2</v>
      </c>
      <c r="C7" s="42" t="s">
        <v>3</v>
      </c>
      <c r="D7" s="44"/>
      <c r="E7" s="42" t="s">
        <v>5</v>
      </c>
      <c r="F7" s="43"/>
      <c r="G7" s="44"/>
      <c r="H7" s="42" t="s">
        <v>6</v>
      </c>
      <c r="I7" s="43"/>
      <c r="J7" s="44"/>
      <c r="K7" s="42" t="s">
        <v>8</v>
      </c>
      <c r="L7" s="43"/>
      <c r="M7" s="44"/>
      <c r="N7" s="42" t="s">
        <v>11</v>
      </c>
      <c r="O7" s="43"/>
      <c r="P7" s="44"/>
      <c r="Q7" s="5" t="s">
        <v>13</v>
      </c>
      <c r="R7" s="5" t="s">
        <v>15</v>
      </c>
      <c r="S7" s="5" t="s">
        <v>20</v>
      </c>
    </row>
    <row r="8" spans="1:19" ht="22.5">
      <c r="A8" s="3" t="s">
        <v>1</v>
      </c>
      <c r="B8" s="55"/>
      <c r="C8" s="45" t="s">
        <v>4</v>
      </c>
      <c r="D8" s="47"/>
      <c r="E8" s="45"/>
      <c r="F8" s="57"/>
      <c r="G8" s="47"/>
      <c r="H8" s="45" t="s">
        <v>7</v>
      </c>
      <c r="I8" s="46"/>
      <c r="J8" s="47"/>
      <c r="K8" s="45" t="s">
        <v>9</v>
      </c>
      <c r="L8" s="46"/>
      <c r="M8" s="47"/>
      <c r="N8" s="45" t="s">
        <v>12</v>
      </c>
      <c r="O8" s="46"/>
      <c r="P8" s="47"/>
      <c r="Q8" s="6" t="s">
        <v>14</v>
      </c>
      <c r="R8" s="6" t="s">
        <v>16</v>
      </c>
      <c r="S8" s="6" t="s">
        <v>21</v>
      </c>
    </row>
    <row r="9" spans="1:19">
      <c r="A9" s="4"/>
      <c r="B9" s="55"/>
      <c r="C9" s="48"/>
      <c r="D9" s="50"/>
      <c r="E9" s="45"/>
      <c r="F9" s="57"/>
      <c r="G9" s="47"/>
      <c r="H9" s="48"/>
      <c r="I9" s="49"/>
      <c r="J9" s="50"/>
      <c r="K9" s="45" t="s">
        <v>10</v>
      </c>
      <c r="L9" s="46"/>
      <c r="M9" s="47"/>
      <c r="N9" s="48"/>
      <c r="O9" s="49"/>
      <c r="P9" s="50"/>
      <c r="Q9" s="7"/>
      <c r="R9" s="6" t="s">
        <v>17</v>
      </c>
      <c r="S9" s="6" t="s">
        <v>22</v>
      </c>
    </row>
    <row r="10" spans="1:19" ht="13.5" thickBot="1">
      <c r="A10" s="4"/>
      <c r="B10" s="55"/>
      <c r="C10" s="51"/>
      <c r="D10" s="53"/>
      <c r="E10" s="58"/>
      <c r="F10" s="59"/>
      <c r="G10" s="60"/>
      <c r="H10" s="51"/>
      <c r="I10" s="52"/>
      <c r="J10" s="53"/>
      <c r="K10" s="51"/>
      <c r="L10" s="52"/>
      <c r="M10" s="53"/>
      <c r="N10" s="51"/>
      <c r="O10" s="52"/>
      <c r="P10" s="53"/>
      <c r="Q10" s="7"/>
      <c r="R10" s="6" t="s">
        <v>18</v>
      </c>
      <c r="S10" s="7"/>
    </row>
    <row r="11" spans="1:19" ht="22.5">
      <c r="A11" s="4"/>
      <c r="B11" s="55"/>
      <c r="C11" s="54" t="s">
        <v>23</v>
      </c>
      <c r="D11" s="6" t="s">
        <v>24</v>
      </c>
      <c r="E11" s="54" t="s">
        <v>28</v>
      </c>
      <c r="F11" s="54" t="s">
        <v>29</v>
      </c>
      <c r="G11" s="6" t="s">
        <v>30</v>
      </c>
      <c r="H11" s="54" t="s">
        <v>32</v>
      </c>
      <c r="I11" s="54" t="s">
        <v>33</v>
      </c>
      <c r="J11" s="6" t="s">
        <v>30</v>
      </c>
      <c r="K11" s="54" t="s">
        <v>28</v>
      </c>
      <c r="L11" s="54" t="s">
        <v>34</v>
      </c>
      <c r="M11" s="6" t="s">
        <v>30</v>
      </c>
      <c r="N11" s="54" t="s">
        <v>28</v>
      </c>
      <c r="O11" s="54" t="s">
        <v>29</v>
      </c>
      <c r="P11" s="6" t="s">
        <v>35</v>
      </c>
      <c r="Q11" s="7"/>
      <c r="R11" s="6" t="s">
        <v>19</v>
      </c>
      <c r="S11" s="7"/>
    </row>
    <row r="12" spans="1:19" ht="22.5">
      <c r="A12" s="4"/>
      <c r="B12" s="55"/>
      <c r="C12" s="55"/>
      <c r="D12" s="6" t="s">
        <v>25</v>
      </c>
      <c r="E12" s="55"/>
      <c r="F12" s="55"/>
      <c r="G12" s="6" t="s">
        <v>29</v>
      </c>
      <c r="H12" s="55"/>
      <c r="I12" s="55"/>
      <c r="J12" s="6" t="s">
        <v>29</v>
      </c>
      <c r="K12" s="55"/>
      <c r="L12" s="55"/>
      <c r="M12" s="6" t="s">
        <v>29</v>
      </c>
      <c r="N12" s="55"/>
      <c r="O12" s="55"/>
      <c r="P12" s="6" t="s">
        <v>29</v>
      </c>
      <c r="Q12" s="7"/>
      <c r="R12" s="7"/>
      <c r="S12" s="7"/>
    </row>
    <row r="13" spans="1:19">
      <c r="A13" s="4"/>
      <c r="B13" s="55"/>
      <c r="C13" s="55"/>
      <c r="D13" s="6" t="s">
        <v>26</v>
      </c>
      <c r="E13" s="55"/>
      <c r="F13" s="55"/>
      <c r="G13" s="6" t="s">
        <v>31</v>
      </c>
      <c r="H13" s="55"/>
      <c r="I13" s="55"/>
      <c r="J13" s="6" t="s">
        <v>31</v>
      </c>
      <c r="K13" s="55"/>
      <c r="L13" s="55"/>
      <c r="M13" s="6" t="s">
        <v>31</v>
      </c>
      <c r="N13" s="55"/>
      <c r="O13" s="55"/>
      <c r="P13" s="6" t="s">
        <v>36</v>
      </c>
      <c r="Q13" s="7"/>
      <c r="R13" s="7"/>
      <c r="S13" s="7"/>
    </row>
    <row r="14" spans="1:19" ht="13.5" thickBot="1">
      <c r="A14" s="4"/>
      <c r="B14" s="56"/>
      <c r="C14" s="56"/>
      <c r="D14" s="9" t="s">
        <v>27</v>
      </c>
      <c r="E14" s="56"/>
      <c r="F14" s="56"/>
      <c r="G14" s="8"/>
      <c r="H14" s="56"/>
      <c r="I14" s="56"/>
      <c r="J14" s="8"/>
      <c r="K14" s="56"/>
      <c r="L14" s="56"/>
      <c r="M14" s="8"/>
      <c r="N14" s="56"/>
      <c r="O14" s="56"/>
      <c r="P14" s="8"/>
      <c r="Q14" s="8"/>
      <c r="R14" s="8"/>
      <c r="S14" s="8"/>
    </row>
    <row r="15" spans="1:19" ht="14.25" thickBot="1">
      <c r="A15" s="15"/>
      <c r="B15" s="14"/>
      <c r="C15" s="9" t="s">
        <v>37</v>
      </c>
      <c r="D15" s="9" t="s">
        <v>37</v>
      </c>
      <c r="E15" s="9" t="s">
        <v>38</v>
      </c>
      <c r="F15" s="9" t="s">
        <v>39</v>
      </c>
      <c r="G15" s="9" t="s">
        <v>39</v>
      </c>
      <c r="H15" s="9" t="s">
        <v>37</v>
      </c>
      <c r="I15" s="9" t="s">
        <v>40</v>
      </c>
      <c r="J15" s="9" t="s">
        <v>39</v>
      </c>
      <c r="K15" s="9" t="s">
        <v>38</v>
      </c>
      <c r="L15" s="9" t="s">
        <v>41</v>
      </c>
      <c r="M15" s="9" t="s">
        <v>39</v>
      </c>
      <c r="N15" s="9" t="s">
        <v>38</v>
      </c>
      <c r="O15" s="9" t="s">
        <v>39</v>
      </c>
      <c r="P15" s="9" t="s">
        <v>42</v>
      </c>
      <c r="Q15" s="9" t="s">
        <v>40</v>
      </c>
      <c r="R15" s="9" t="s">
        <v>41</v>
      </c>
      <c r="S15" s="9" t="s">
        <v>41</v>
      </c>
    </row>
    <row r="16" spans="1:19">
      <c r="A16" s="17">
        <v>1</v>
      </c>
      <c r="B16" s="18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19">
        <v>16</v>
      </c>
      <c r="Q16" s="19">
        <v>17</v>
      </c>
      <c r="R16" s="19">
        <v>18</v>
      </c>
      <c r="S16" s="19">
        <v>19</v>
      </c>
    </row>
    <row r="17" spans="1:19" ht="13.5" customHeight="1">
      <c r="A17" s="20">
        <v>1</v>
      </c>
      <c r="B17" s="21" t="s">
        <v>45</v>
      </c>
      <c r="C17" s="21">
        <v>154.69999999999999</v>
      </c>
      <c r="D17" s="22">
        <v>39.9</v>
      </c>
      <c r="E17" s="23">
        <v>0</v>
      </c>
      <c r="F17" s="23">
        <v>0</v>
      </c>
      <c r="G17" s="23">
        <v>0</v>
      </c>
      <c r="H17" s="24">
        <v>279</v>
      </c>
      <c r="I17" s="27">
        <f>Q17</f>
        <v>9576954</v>
      </c>
      <c r="J17" s="23">
        <v>34326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5">
        <v>0</v>
      </c>
      <c r="Q17" s="26">
        <f>H17*J17</f>
        <v>9576954</v>
      </c>
      <c r="R17" s="37">
        <v>4266721.8</v>
      </c>
      <c r="S17" s="24">
        <v>34326</v>
      </c>
    </row>
    <row r="18" spans="1:19" ht="13.5" customHeight="1">
      <c r="A18" s="20">
        <v>2</v>
      </c>
      <c r="B18" s="21" t="s">
        <v>46</v>
      </c>
      <c r="C18" s="21">
        <v>205.2</v>
      </c>
      <c r="D18" s="22">
        <v>0</v>
      </c>
      <c r="E18" s="23"/>
      <c r="F18" s="28"/>
      <c r="G18" s="23"/>
      <c r="H18" s="24">
        <v>436</v>
      </c>
      <c r="I18" s="27">
        <f>Q18</f>
        <v>15864296</v>
      </c>
      <c r="J18" s="23">
        <v>36386</v>
      </c>
      <c r="K18" s="28"/>
      <c r="L18" s="23"/>
      <c r="M18" s="23"/>
      <c r="N18" s="23"/>
      <c r="O18" s="23"/>
      <c r="P18" s="25"/>
      <c r="Q18" s="26">
        <f>H18*J18</f>
        <v>15864296</v>
      </c>
      <c r="R18" s="37">
        <v>8397888.8000000007</v>
      </c>
      <c r="S18" s="24">
        <v>36386</v>
      </c>
    </row>
    <row r="19" spans="1:19" ht="13.5" customHeight="1">
      <c r="A19" s="20">
        <v>3</v>
      </c>
      <c r="B19" s="21" t="s">
        <v>47</v>
      </c>
      <c r="C19" s="21">
        <v>177</v>
      </c>
      <c r="D19" s="22">
        <v>35.4</v>
      </c>
      <c r="E19" s="23"/>
      <c r="F19" s="28"/>
      <c r="G19" s="23"/>
      <c r="H19" s="24">
        <v>339</v>
      </c>
      <c r="I19" s="27">
        <f t="shared" ref="I19:I42" si="0">Q19</f>
        <v>12334854</v>
      </c>
      <c r="J19" s="23">
        <v>36386</v>
      </c>
      <c r="K19" s="28"/>
      <c r="L19" s="23"/>
      <c r="M19" s="23"/>
      <c r="N19" s="23"/>
      <c r="O19" s="23"/>
      <c r="P19" s="25"/>
      <c r="Q19" s="26">
        <f t="shared" ref="Q19:Q42" si="1">H19*J19</f>
        <v>12334854</v>
      </c>
      <c r="R19" s="37">
        <v>5894532</v>
      </c>
      <c r="S19" s="24">
        <v>36386</v>
      </c>
    </row>
    <row r="20" spans="1:19" ht="13.5" customHeight="1">
      <c r="A20" s="20">
        <v>4</v>
      </c>
      <c r="B20" s="21" t="s">
        <v>48</v>
      </c>
      <c r="C20" s="21">
        <v>363.8</v>
      </c>
      <c r="D20" s="22">
        <v>279.8</v>
      </c>
      <c r="E20" s="23"/>
      <c r="F20" s="28"/>
      <c r="G20" s="23"/>
      <c r="H20" s="24">
        <v>424</v>
      </c>
      <c r="I20" s="27">
        <f t="shared" si="0"/>
        <v>14554224</v>
      </c>
      <c r="J20" s="23">
        <v>34326</v>
      </c>
      <c r="K20" s="28"/>
      <c r="L20" s="23"/>
      <c r="M20" s="23"/>
      <c r="N20" s="23"/>
      <c r="O20" s="23"/>
      <c r="P20" s="25"/>
      <c r="Q20" s="26">
        <f>H20*J20</f>
        <v>14554224</v>
      </c>
      <c r="R20" s="37">
        <v>2066425.2</v>
      </c>
      <c r="S20" s="24">
        <v>34326</v>
      </c>
    </row>
    <row r="21" spans="1:19" ht="13.5" customHeight="1">
      <c r="A21" s="20">
        <v>5</v>
      </c>
      <c r="B21" s="21" t="s">
        <v>49</v>
      </c>
      <c r="C21" s="21">
        <v>151.4</v>
      </c>
      <c r="D21" s="22">
        <v>0</v>
      </c>
      <c r="E21" s="23"/>
      <c r="F21" s="28"/>
      <c r="G21" s="23"/>
      <c r="H21" s="24">
        <v>181</v>
      </c>
      <c r="I21" s="27">
        <f t="shared" si="0"/>
        <v>5861323</v>
      </c>
      <c r="J21" s="23">
        <v>32383</v>
      </c>
      <c r="K21" s="28"/>
      <c r="L21" s="23"/>
      <c r="M21" s="23"/>
      <c r="N21" s="23"/>
      <c r="O21" s="23"/>
      <c r="P21" s="25"/>
      <c r="Q21" s="26">
        <f t="shared" si="1"/>
        <v>5861323</v>
      </c>
      <c r="R21" s="37">
        <v>958536.8</v>
      </c>
      <c r="S21" s="24">
        <v>32383</v>
      </c>
    </row>
    <row r="22" spans="1:19" ht="13.5" customHeight="1">
      <c r="A22" s="20">
        <v>6</v>
      </c>
      <c r="B22" s="21" t="s">
        <v>50</v>
      </c>
      <c r="C22" s="21">
        <v>146.6</v>
      </c>
      <c r="D22" s="22">
        <v>0</v>
      </c>
      <c r="E22" s="23"/>
      <c r="F22" s="23"/>
      <c r="G22" s="23"/>
      <c r="H22" s="24">
        <v>191</v>
      </c>
      <c r="I22" s="27">
        <f t="shared" si="0"/>
        <v>6185153</v>
      </c>
      <c r="J22" s="23">
        <v>32383</v>
      </c>
      <c r="K22" s="28"/>
      <c r="L22" s="23"/>
      <c r="M22" s="23"/>
      <c r="N22" s="23"/>
      <c r="O22" s="23"/>
      <c r="P22" s="25"/>
      <c r="Q22" s="26">
        <f t="shared" si="1"/>
        <v>6185153</v>
      </c>
      <c r="R22" s="37">
        <v>1437805.2</v>
      </c>
      <c r="S22" s="24">
        <v>32383</v>
      </c>
    </row>
    <row r="23" spans="1:19" ht="13.5" customHeight="1">
      <c r="A23" s="20">
        <v>7</v>
      </c>
      <c r="B23" s="21" t="s">
        <v>51</v>
      </c>
      <c r="C23" s="21">
        <v>170.6</v>
      </c>
      <c r="D23" s="22">
        <v>0</v>
      </c>
      <c r="E23" s="23"/>
      <c r="F23" s="23"/>
      <c r="G23" s="23"/>
      <c r="H23" s="24">
        <v>367</v>
      </c>
      <c r="I23" s="27">
        <f t="shared" si="0"/>
        <v>13353662</v>
      </c>
      <c r="J23" s="23">
        <v>36386</v>
      </c>
      <c r="K23" s="28"/>
      <c r="L23" s="23"/>
      <c r="M23" s="23"/>
      <c r="N23" s="23"/>
      <c r="O23" s="23"/>
      <c r="P23" s="25"/>
      <c r="Q23" s="26">
        <f t="shared" si="1"/>
        <v>13353662</v>
      </c>
      <c r="R23" s="37">
        <v>7146210.4000000004</v>
      </c>
      <c r="S23" s="24">
        <v>36386</v>
      </c>
    </row>
    <row r="24" spans="1:19" ht="13.5" customHeight="1">
      <c r="A24" s="20">
        <v>8</v>
      </c>
      <c r="B24" s="21" t="s">
        <v>52</v>
      </c>
      <c r="C24" s="21">
        <v>194.7</v>
      </c>
      <c r="D24" s="22">
        <v>80.5</v>
      </c>
      <c r="E24" s="23"/>
      <c r="F24" s="23"/>
      <c r="G24" s="23"/>
      <c r="H24" s="24">
        <v>291</v>
      </c>
      <c r="I24" s="27">
        <f t="shared" si="0"/>
        <v>9988866</v>
      </c>
      <c r="J24" s="23">
        <v>34326</v>
      </c>
      <c r="K24" s="23"/>
      <c r="L24" s="23"/>
      <c r="M24" s="23"/>
      <c r="N24" s="23"/>
      <c r="O24" s="23"/>
      <c r="P24" s="25"/>
      <c r="Q24" s="26">
        <f>H24*J24</f>
        <v>9988866</v>
      </c>
      <c r="R24" s="37">
        <v>3305593.8</v>
      </c>
      <c r="S24" s="24">
        <v>34326</v>
      </c>
    </row>
    <row r="25" spans="1:19" ht="13.5" customHeight="1">
      <c r="A25" s="20">
        <v>9</v>
      </c>
      <c r="B25" s="21" t="s">
        <v>53</v>
      </c>
      <c r="C25" s="21">
        <v>143.9</v>
      </c>
      <c r="D25" s="22">
        <v>72.5</v>
      </c>
      <c r="E25" s="23"/>
      <c r="F25" s="23"/>
      <c r="G25" s="23"/>
      <c r="H25" s="24">
        <v>259</v>
      </c>
      <c r="I25" s="27">
        <f t="shared" si="0"/>
        <v>8890434</v>
      </c>
      <c r="J25" s="23">
        <v>34326</v>
      </c>
      <c r="K25" s="23"/>
      <c r="L25" s="23"/>
      <c r="M25" s="23"/>
      <c r="N25" s="23"/>
      <c r="O25" s="23"/>
      <c r="P25" s="25"/>
      <c r="Q25" s="26">
        <f t="shared" si="1"/>
        <v>8890434</v>
      </c>
      <c r="R25" s="37">
        <v>3950922.6</v>
      </c>
      <c r="S25" s="24">
        <v>34326</v>
      </c>
    </row>
    <row r="26" spans="1:19" ht="13.5" customHeight="1">
      <c r="A26" s="20">
        <v>10</v>
      </c>
      <c r="B26" s="21" t="s">
        <v>54</v>
      </c>
      <c r="C26" s="21">
        <v>561</v>
      </c>
      <c r="D26" s="22">
        <v>124.4</v>
      </c>
      <c r="E26" s="23"/>
      <c r="F26" s="23"/>
      <c r="G26" s="23"/>
      <c r="H26" s="24">
        <v>774</v>
      </c>
      <c r="I26" s="27">
        <f t="shared" si="0"/>
        <v>26568324</v>
      </c>
      <c r="J26" s="23">
        <v>34326</v>
      </c>
      <c r="K26" s="23"/>
      <c r="L26" s="23"/>
      <c r="M26" s="23"/>
      <c r="N26" s="23"/>
      <c r="O26" s="23"/>
      <c r="P26" s="25"/>
      <c r="Q26" s="26">
        <f t="shared" si="1"/>
        <v>26568324</v>
      </c>
      <c r="R26" s="37">
        <v>7311438</v>
      </c>
      <c r="S26" s="24">
        <v>34326</v>
      </c>
    </row>
    <row r="27" spans="1:19" ht="13.5" customHeight="1">
      <c r="A27" s="20">
        <v>11</v>
      </c>
      <c r="B27" s="21" t="s">
        <v>55</v>
      </c>
      <c r="C27" s="21">
        <v>317.10000000000002</v>
      </c>
      <c r="D27" s="22">
        <v>31.2</v>
      </c>
      <c r="E27" s="23"/>
      <c r="F27" s="23"/>
      <c r="G27" s="23"/>
      <c r="H27" s="24">
        <v>358</v>
      </c>
      <c r="I27" s="27">
        <f t="shared" si="0"/>
        <v>12288708</v>
      </c>
      <c r="J27" s="23">
        <v>34326</v>
      </c>
      <c r="K27" s="23"/>
      <c r="L27" s="23"/>
      <c r="M27" s="23"/>
      <c r="N27" s="23"/>
      <c r="O27" s="23"/>
      <c r="P27" s="25"/>
      <c r="Q27" s="26">
        <f t="shared" si="1"/>
        <v>12288708</v>
      </c>
      <c r="R27" s="37">
        <v>1403933.4</v>
      </c>
      <c r="S27" s="24">
        <v>34326</v>
      </c>
    </row>
    <row r="28" spans="1:19" ht="13.5" customHeight="1">
      <c r="A28" s="20">
        <v>12</v>
      </c>
      <c r="B28" s="21" t="s">
        <v>56</v>
      </c>
      <c r="C28" s="21">
        <v>65.900000000000006</v>
      </c>
      <c r="D28" s="22">
        <v>38.5</v>
      </c>
      <c r="E28" s="23"/>
      <c r="F28" s="23"/>
      <c r="G28" s="23"/>
      <c r="H28" s="24">
        <v>74</v>
      </c>
      <c r="I28" s="27">
        <f t="shared" si="0"/>
        <v>2692564</v>
      </c>
      <c r="J28" s="23">
        <v>36386</v>
      </c>
      <c r="K28" s="23"/>
      <c r="L28" s="23"/>
      <c r="M28" s="23"/>
      <c r="N28" s="23"/>
      <c r="O28" s="23"/>
      <c r="P28" s="25"/>
      <c r="Q28" s="26">
        <f t="shared" si="1"/>
        <v>2692564</v>
      </c>
      <c r="R28" s="37">
        <v>294726.59999999998</v>
      </c>
      <c r="S28" s="24">
        <v>36386</v>
      </c>
    </row>
    <row r="29" spans="1:19" ht="13.5" customHeight="1">
      <c r="A29" s="20">
        <v>13</v>
      </c>
      <c r="B29" s="21" t="s">
        <v>57</v>
      </c>
      <c r="C29" s="21">
        <v>212.6</v>
      </c>
      <c r="D29" s="22">
        <v>61.1</v>
      </c>
      <c r="E29" s="23"/>
      <c r="F29" s="23"/>
      <c r="G29" s="23"/>
      <c r="H29" s="24">
        <v>340</v>
      </c>
      <c r="I29" s="27">
        <f t="shared" si="0"/>
        <v>11010220</v>
      </c>
      <c r="J29" s="23">
        <v>32383</v>
      </c>
      <c r="K29" s="23"/>
      <c r="L29" s="23"/>
      <c r="M29" s="23"/>
      <c r="N29" s="23"/>
      <c r="O29" s="23"/>
      <c r="P29" s="25"/>
      <c r="Q29" s="26">
        <f t="shared" si="1"/>
        <v>11010220</v>
      </c>
      <c r="R29" s="37">
        <v>4125594.2</v>
      </c>
      <c r="S29" s="24">
        <v>32383</v>
      </c>
    </row>
    <row r="30" spans="1:19" ht="13.5" customHeight="1">
      <c r="A30" s="20">
        <v>14</v>
      </c>
      <c r="B30" s="21" t="s">
        <v>58</v>
      </c>
      <c r="C30" s="21">
        <v>314.89999999999998</v>
      </c>
      <c r="D30" s="22">
        <v>255</v>
      </c>
      <c r="E30" s="23"/>
      <c r="F30" s="28"/>
      <c r="G30" s="23"/>
      <c r="H30" s="24">
        <v>536</v>
      </c>
      <c r="I30" s="27">
        <f t="shared" si="0"/>
        <v>17357288</v>
      </c>
      <c r="J30" s="23">
        <v>32383</v>
      </c>
      <c r="K30" s="23"/>
      <c r="L30" s="23"/>
      <c r="M30" s="23"/>
      <c r="N30" s="23"/>
      <c r="O30" s="23"/>
      <c r="P30" s="25"/>
      <c r="Q30" s="26">
        <f t="shared" si="1"/>
        <v>17357288</v>
      </c>
      <c r="R30" s="37">
        <v>7159881.2999999998</v>
      </c>
      <c r="S30" s="24">
        <v>32383</v>
      </c>
    </row>
    <row r="31" spans="1:19" ht="13.5" customHeight="1">
      <c r="A31" s="20">
        <v>15</v>
      </c>
      <c r="B31" s="21" t="s">
        <v>59</v>
      </c>
      <c r="C31" s="21">
        <v>603.5</v>
      </c>
      <c r="D31" s="22">
        <v>143.80000000000001</v>
      </c>
      <c r="E31" s="23"/>
      <c r="F31" s="23"/>
      <c r="G31" s="23"/>
      <c r="H31" s="24">
        <v>719</v>
      </c>
      <c r="I31" s="27">
        <f t="shared" si="0"/>
        <v>27731111</v>
      </c>
      <c r="J31" s="23">
        <v>38569</v>
      </c>
      <c r="K31" s="28"/>
      <c r="L31" s="23"/>
      <c r="M31" s="23"/>
      <c r="N31" s="23"/>
      <c r="O31" s="23"/>
      <c r="P31" s="25"/>
      <c r="Q31" s="26">
        <f t="shared" si="1"/>
        <v>27731111</v>
      </c>
      <c r="R31" s="37">
        <v>4454719.5</v>
      </c>
      <c r="S31" s="24">
        <v>38569</v>
      </c>
    </row>
    <row r="32" spans="1:19" ht="13.5" customHeight="1">
      <c r="A32" s="20">
        <v>16</v>
      </c>
      <c r="B32" s="21" t="s">
        <v>60</v>
      </c>
      <c r="C32" s="21">
        <v>197.1</v>
      </c>
      <c r="D32" s="22">
        <v>78.599999999999994</v>
      </c>
      <c r="E32" s="23"/>
      <c r="F32" s="23"/>
      <c r="G32" s="23"/>
      <c r="H32" s="24">
        <v>221</v>
      </c>
      <c r="I32" s="27">
        <f t="shared" si="0"/>
        <v>8041306</v>
      </c>
      <c r="J32" s="23">
        <v>36386</v>
      </c>
      <c r="K32" s="28"/>
      <c r="L32" s="23"/>
      <c r="M32" s="23"/>
      <c r="N32" s="23"/>
      <c r="O32" s="23"/>
      <c r="P32" s="25"/>
      <c r="Q32" s="26">
        <f t="shared" si="1"/>
        <v>8041306</v>
      </c>
      <c r="R32" s="37">
        <v>869625.4</v>
      </c>
      <c r="S32" s="24">
        <v>36386</v>
      </c>
    </row>
    <row r="33" spans="1:20" ht="13.5" customHeight="1">
      <c r="A33" s="20">
        <v>17</v>
      </c>
      <c r="B33" s="21" t="s">
        <v>61</v>
      </c>
      <c r="C33" s="21">
        <v>501.6</v>
      </c>
      <c r="D33" s="22">
        <v>54.2</v>
      </c>
      <c r="E33" s="23"/>
      <c r="F33" s="23"/>
      <c r="G33" s="23"/>
      <c r="H33" s="24">
        <v>737</v>
      </c>
      <c r="I33" s="27">
        <f t="shared" si="0"/>
        <v>26816482</v>
      </c>
      <c r="J33" s="23">
        <v>36386</v>
      </c>
      <c r="K33" s="28"/>
      <c r="L33" s="23"/>
      <c r="M33" s="23"/>
      <c r="N33" s="23"/>
      <c r="O33" s="23"/>
      <c r="P33" s="25"/>
      <c r="Q33" s="26">
        <f t="shared" si="1"/>
        <v>26816482</v>
      </c>
      <c r="R33" s="37">
        <v>8565264.4000000004</v>
      </c>
      <c r="S33" s="24">
        <v>36386</v>
      </c>
    </row>
    <row r="34" spans="1:20" ht="13.5" customHeight="1">
      <c r="A34" s="20">
        <v>18</v>
      </c>
      <c r="B34" s="21" t="s">
        <v>62</v>
      </c>
      <c r="C34" s="21">
        <v>55.6</v>
      </c>
      <c r="D34" s="22">
        <v>0</v>
      </c>
      <c r="E34" s="23"/>
      <c r="F34" s="23"/>
      <c r="G34" s="23"/>
      <c r="H34" s="24">
        <v>100</v>
      </c>
      <c r="I34" s="27">
        <f t="shared" si="0"/>
        <v>3638600</v>
      </c>
      <c r="J34" s="23">
        <v>36386</v>
      </c>
      <c r="K34" s="23"/>
      <c r="L34" s="23"/>
      <c r="M34" s="23"/>
      <c r="N34" s="23"/>
      <c r="O34" s="23"/>
      <c r="P34" s="25"/>
      <c r="Q34" s="26">
        <f t="shared" si="1"/>
        <v>3638600</v>
      </c>
      <c r="R34" s="37">
        <v>1615538.4</v>
      </c>
      <c r="S34" s="24">
        <v>36386</v>
      </c>
    </row>
    <row r="35" spans="1:20" ht="13.5" customHeight="1">
      <c r="A35" s="20">
        <v>19</v>
      </c>
      <c r="B35" s="21" t="s">
        <v>63</v>
      </c>
      <c r="C35" s="21">
        <v>508.7</v>
      </c>
      <c r="D35" s="22">
        <v>57.2</v>
      </c>
      <c r="E35" s="23"/>
      <c r="F35" s="23"/>
      <c r="G35" s="23"/>
      <c r="H35" s="24">
        <v>774</v>
      </c>
      <c r="I35" s="27">
        <f t="shared" si="0"/>
        <v>28162764</v>
      </c>
      <c r="J35" s="23">
        <v>36386</v>
      </c>
      <c r="K35" s="23"/>
      <c r="L35" s="23"/>
      <c r="M35" s="23"/>
      <c r="N35" s="23"/>
      <c r="O35" s="23"/>
      <c r="P35" s="25"/>
      <c r="Q35" s="26">
        <f t="shared" si="1"/>
        <v>28162764</v>
      </c>
      <c r="R35" s="37">
        <v>9653205.8000000007</v>
      </c>
      <c r="S35" s="24">
        <v>36386</v>
      </c>
    </row>
    <row r="36" spans="1:20" ht="13.5" customHeight="1">
      <c r="A36" s="20">
        <v>20</v>
      </c>
      <c r="B36" s="21" t="s">
        <v>64</v>
      </c>
      <c r="C36" s="21">
        <v>124.9</v>
      </c>
      <c r="D36" s="22">
        <v>65.3</v>
      </c>
      <c r="E36" s="23"/>
      <c r="F36" s="23"/>
      <c r="G36" s="23"/>
      <c r="H36" s="24">
        <v>167</v>
      </c>
      <c r="I36" s="27">
        <f t="shared" si="0"/>
        <v>6441023</v>
      </c>
      <c r="J36" s="23">
        <v>38569</v>
      </c>
      <c r="K36" s="23"/>
      <c r="L36" s="23"/>
      <c r="M36" s="23"/>
      <c r="N36" s="23"/>
      <c r="O36" s="23"/>
      <c r="P36" s="25"/>
      <c r="Q36" s="26">
        <f t="shared" si="1"/>
        <v>6441023</v>
      </c>
      <c r="R36" s="37">
        <v>1623754.9</v>
      </c>
      <c r="S36" s="24">
        <v>38569</v>
      </c>
    </row>
    <row r="37" spans="1:20" ht="13.5" customHeight="1">
      <c r="A37" s="20">
        <v>21</v>
      </c>
      <c r="B37" s="21" t="s">
        <v>65</v>
      </c>
      <c r="C37" s="21">
        <v>128.19999999999999</v>
      </c>
      <c r="D37" s="22">
        <v>63.7</v>
      </c>
      <c r="E37" s="23"/>
      <c r="F37" s="23"/>
      <c r="G37" s="23"/>
      <c r="H37" s="24">
        <v>173</v>
      </c>
      <c r="I37" s="27">
        <f t="shared" si="0"/>
        <v>6672437</v>
      </c>
      <c r="J37" s="23">
        <v>38569</v>
      </c>
      <c r="K37" s="23"/>
      <c r="L37" s="23"/>
      <c r="M37" s="23"/>
      <c r="N37" s="23"/>
      <c r="O37" s="23"/>
      <c r="P37" s="25"/>
      <c r="Q37" s="26">
        <f t="shared" si="1"/>
        <v>6672437</v>
      </c>
      <c r="R37" s="37">
        <v>1727891.2</v>
      </c>
      <c r="S37" s="24">
        <v>38569</v>
      </c>
    </row>
    <row r="38" spans="1:20" ht="13.5" customHeight="1">
      <c r="A38" s="20">
        <v>22</v>
      </c>
      <c r="B38" s="21" t="s">
        <v>66</v>
      </c>
      <c r="C38" s="21">
        <v>88.8</v>
      </c>
      <c r="D38" s="22">
        <v>0</v>
      </c>
      <c r="E38" s="23"/>
      <c r="F38" s="23"/>
      <c r="G38" s="23"/>
      <c r="H38" s="24">
        <v>106</v>
      </c>
      <c r="I38" s="27">
        <f t="shared" si="0"/>
        <v>4088314</v>
      </c>
      <c r="J38" s="23">
        <v>38569</v>
      </c>
      <c r="K38" s="23"/>
      <c r="L38" s="23"/>
      <c r="M38" s="23"/>
      <c r="N38" s="23"/>
      <c r="O38" s="23"/>
      <c r="P38" s="25"/>
      <c r="Q38" s="26">
        <f t="shared" si="1"/>
        <v>4088314</v>
      </c>
      <c r="R38" s="37">
        <v>663386.80000000005</v>
      </c>
      <c r="S38" s="24">
        <v>38569</v>
      </c>
    </row>
    <row r="39" spans="1:20" ht="13.5" customHeight="1">
      <c r="A39" s="20">
        <v>23</v>
      </c>
      <c r="B39" s="21" t="s">
        <v>67</v>
      </c>
      <c r="C39" s="21">
        <v>135.5</v>
      </c>
      <c r="D39" s="22">
        <v>89.6</v>
      </c>
      <c r="E39" s="23"/>
      <c r="F39" s="23"/>
      <c r="G39" s="23"/>
      <c r="H39" s="24">
        <v>187</v>
      </c>
      <c r="I39" s="27">
        <f t="shared" si="0"/>
        <v>7212403</v>
      </c>
      <c r="J39" s="23">
        <v>38569</v>
      </c>
      <c r="K39" s="28"/>
      <c r="L39" s="23"/>
      <c r="M39" s="23"/>
      <c r="N39" s="23"/>
      <c r="O39" s="23"/>
      <c r="P39" s="25"/>
      <c r="Q39" s="26">
        <f t="shared" si="1"/>
        <v>7212403</v>
      </c>
      <c r="R39" s="37">
        <v>1986303.5</v>
      </c>
      <c r="S39" s="24">
        <v>38569</v>
      </c>
    </row>
    <row r="40" spans="1:20" ht="13.5" customHeight="1">
      <c r="A40" s="20">
        <v>24</v>
      </c>
      <c r="B40" s="21" t="s">
        <v>68</v>
      </c>
      <c r="C40" s="21">
        <v>134.30000000000001</v>
      </c>
      <c r="D40" s="22">
        <v>67.599999999999994</v>
      </c>
      <c r="E40" s="23"/>
      <c r="F40" s="23"/>
      <c r="G40" s="23"/>
      <c r="H40" s="24">
        <v>134.30000000000001</v>
      </c>
      <c r="I40" s="27">
        <f t="shared" si="0"/>
        <v>4349036.9000000004</v>
      </c>
      <c r="J40" s="23">
        <v>32383</v>
      </c>
      <c r="K40" s="23"/>
      <c r="L40" s="23"/>
      <c r="M40" s="23"/>
      <c r="N40" s="23"/>
      <c r="O40" s="23"/>
      <c r="P40" s="25"/>
      <c r="Q40" s="26">
        <f t="shared" si="1"/>
        <v>4349036.9000000004</v>
      </c>
      <c r="R40" s="37">
        <v>0</v>
      </c>
      <c r="S40" s="24">
        <v>32383</v>
      </c>
    </row>
    <row r="41" spans="1:20" ht="13.5" customHeight="1">
      <c r="A41" s="20">
        <v>25</v>
      </c>
      <c r="B41" s="21" t="s">
        <v>69</v>
      </c>
      <c r="C41" s="21">
        <v>321.89999999999998</v>
      </c>
      <c r="D41" s="22">
        <v>161.1</v>
      </c>
      <c r="E41" s="23"/>
      <c r="F41" s="23"/>
      <c r="G41" s="23"/>
      <c r="H41" s="24">
        <v>321.89999999999998</v>
      </c>
      <c r="I41" s="27">
        <f t="shared" si="0"/>
        <v>10424087.699999999</v>
      </c>
      <c r="J41" s="23">
        <v>32383</v>
      </c>
      <c r="K41" s="23"/>
      <c r="L41" s="23"/>
      <c r="M41" s="23"/>
      <c r="N41" s="23"/>
      <c r="O41" s="23"/>
      <c r="P41" s="25"/>
      <c r="Q41" s="26">
        <f t="shared" si="1"/>
        <v>10424087.699999999</v>
      </c>
      <c r="R41" s="37">
        <v>0</v>
      </c>
      <c r="S41" s="24">
        <v>32383</v>
      </c>
    </row>
    <row r="42" spans="1:20" ht="13.5" customHeight="1">
      <c r="A42" s="20">
        <v>26</v>
      </c>
      <c r="B42" s="21" t="s">
        <v>70</v>
      </c>
      <c r="C42" s="21">
        <v>257.89999999999998</v>
      </c>
      <c r="D42" s="22">
        <v>152.80000000000001</v>
      </c>
      <c r="E42" s="23"/>
      <c r="F42" s="23"/>
      <c r="G42" s="23"/>
      <c r="H42" s="24">
        <v>326.45999999999998</v>
      </c>
      <c r="I42" s="27">
        <f t="shared" si="0"/>
        <v>10571754.18</v>
      </c>
      <c r="J42" s="23">
        <v>32383</v>
      </c>
      <c r="K42" s="23"/>
      <c r="L42" s="23"/>
      <c r="M42" s="23"/>
      <c r="N42" s="23"/>
      <c r="O42" s="23"/>
      <c r="P42" s="25"/>
      <c r="Q42" s="26">
        <f t="shared" si="1"/>
        <v>10571754.18</v>
      </c>
      <c r="R42" s="37">
        <v>2220178.48</v>
      </c>
      <c r="S42" s="24">
        <v>32383</v>
      </c>
    </row>
    <row r="43" spans="1:20">
      <c r="A43" s="29"/>
      <c r="B43" s="30"/>
      <c r="C43" s="31">
        <v>6237.4</v>
      </c>
      <c r="D43" s="30"/>
      <c r="E43" s="30"/>
      <c r="F43" s="29"/>
      <c r="G43" s="30"/>
      <c r="H43" s="32">
        <f>SUM(H17:H42)</f>
        <v>8815.66</v>
      </c>
      <c r="I43" s="36">
        <f>SUM(I17:I42)</f>
        <v>310676188.77999997</v>
      </c>
      <c r="J43" s="30"/>
      <c r="K43" s="29"/>
      <c r="L43" s="29"/>
      <c r="M43" s="29"/>
      <c r="N43" s="29"/>
      <c r="O43" s="29"/>
      <c r="P43" s="29"/>
      <c r="Q43" s="36">
        <f>SUM(Q17:Q42)</f>
        <v>310676188.77999997</v>
      </c>
      <c r="R43" s="38">
        <f>SUM(R17:R42)</f>
        <v>91100078.480000019</v>
      </c>
      <c r="S43" s="29"/>
      <c r="T43" s="16"/>
    </row>
    <row r="44" spans="1:20">
      <c r="B44" s="13"/>
      <c r="C44" s="13"/>
      <c r="D44" s="13"/>
      <c r="E44" s="13"/>
      <c r="G44" s="13"/>
      <c r="H44" s="13"/>
      <c r="I44" s="13"/>
      <c r="J44" s="13"/>
    </row>
    <row r="45" spans="1:20">
      <c r="B45" s="13"/>
      <c r="C45" s="13"/>
      <c r="D45" s="13"/>
      <c r="E45" s="13"/>
      <c r="G45" s="33"/>
      <c r="H45" s="34"/>
      <c r="I45" s="35"/>
      <c r="J45" s="33"/>
      <c r="R45" s="39"/>
    </row>
    <row r="46" spans="1:20">
      <c r="G46" s="13"/>
      <c r="H46" s="13"/>
      <c r="I46" s="13"/>
      <c r="J46" s="13"/>
      <c r="R46" s="40"/>
    </row>
    <row r="47" spans="1:20">
      <c r="B47" t="s">
        <v>75</v>
      </c>
      <c r="G47" s="13"/>
      <c r="H47" s="13"/>
      <c r="I47" s="13"/>
      <c r="J47" s="13"/>
      <c r="R47" s="39"/>
    </row>
    <row r="48" spans="1:20">
      <c r="R48" s="39"/>
    </row>
    <row r="49" spans="18:18">
      <c r="R49" s="41"/>
    </row>
    <row r="50" spans="18:18">
      <c r="R50" s="39"/>
    </row>
  </sheetData>
  <mergeCells count="27">
    <mergeCell ref="E11:E14"/>
    <mergeCell ref="F11:F14"/>
    <mergeCell ref="H11:H14"/>
    <mergeCell ref="N7:P7"/>
    <mergeCell ref="N8:P8"/>
    <mergeCell ref="K7:M7"/>
    <mergeCell ref="K8:M8"/>
    <mergeCell ref="L11:L14"/>
    <mergeCell ref="N11:N14"/>
    <mergeCell ref="O11:O14"/>
    <mergeCell ref="K9:M9"/>
    <mergeCell ref="I11:I14"/>
    <mergeCell ref="K11:K14"/>
    <mergeCell ref="N9:P9"/>
    <mergeCell ref="K10:M10"/>
    <mergeCell ref="E7:G10"/>
    <mergeCell ref="B7:B14"/>
    <mergeCell ref="C7:D7"/>
    <mergeCell ref="C8:D8"/>
    <mergeCell ref="C9:D9"/>
    <mergeCell ref="C10:D10"/>
    <mergeCell ref="C11:C14"/>
    <mergeCell ref="H7:J7"/>
    <mergeCell ref="H8:J8"/>
    <mergeCell ref="H9:J9"/>
    <mergeCell ref="H10:J10"/>
    <mergeCell ref="N10:P10"/>
  </mergeCells>
  <phoneticPr fontId="0" type="noConversion"/>
  <pageMargins left="0" right="0" top="0" bottom="0" header="0" footer="0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la.andreeva</cp:lastModifiedBy>
  <cp:lastPrinted>2014-03-20T13:45:40Z</cp:lastPrinted>
  <dcterms:created xsi:type="dcterms:W3CDTF">2013-09-16T08:15:19Z</dcterms:created>
  <dcterms:modified xsi:type="dcterms:W3CDTF">2014-03-25T12:59:41Z</dcterms:modified>
</cp:coreProperties>
</file>